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2145" yWindow="195" windowWidth="16320" windowHeight="12555"/>
  </bookViews>
  <sheets>
    <sheet name="Decision Tree" sheetId="6" r:id="rId1"/>
  </sheets>
  <definedNames>
    <definedName name="Action">'Decision Tree'!$E$24</definedName>
    <definedName name="CostOfDrilling">'Decision Tree'!$E$18</definedName>
    <definedName name="DrillPayoff">#REF!</definedName>
    <definedName name="ExpectedPayoff">'Decision Tree'!$E$26</definedName>
    <definedName name="MinimizeCosts" localSheetId="0">FALSE</definedName>
    <definedName name="_xlnm.Print_Area" localSheetId="0">'Decision Tree'!$A$1:$K$14</definedName>
    <definedName name="PriorProbability">#REF!</definedName>
    <definedName name="ProbabilityOfOil">'Decision Tree'!$E$22</definedName>
    <definedName name="RevenueIfDry">'Decision Tree'!$E$21</definedName>
    <definedName name="RevenueIfOil">'Decision Tree'!$E$19</definedName>
    <definedName name="RevenueIfSell">'Decision Tree'!$E$20</definedName>
    <definedName name="SellPayoff">#REF!</definedName>
    <definedName name="TreeData" localSheetId="0">'Decision Tree'!$GH$1001:$GV$1005</definedName>
    <definedName name="TreeDiagBase" localSheetId="0">'Decision Tree'!$A$1</definedName>
    <definedName name="TreeDiagram" localSheetId="0">'Decision Tree'!$A$1:$K$14</definedName>
    <definedName name="UseExpUtility" localSheetId="0">FALSE</definedName>
  </definedNames>
  <calcPr calcId="124519" calcMode="manual"/>
</workbook>
</file>

<file path=xl/calcChain.xml><?xml version="1.0" encoding="utf-8"?>
<calcChain xmlns="http://schemas.openxmlformats.org/spreadsheetml/2006/main">
  <c r="H9" i="6"/>
  <c r="H6"/>
  <c r="H4"/>
  <c r="H1"/>
  <c r="D14"/>
  <c r="K13" s="1"/>
  <c r="E14" s="1"/>
  <c r="D6"/>
  <c r="K3"/>
  <c r="I4" s="1"/>
  <c r="E6" s="1"/>
  <c r="A10" s="1"/>
  <c r="K8"/>
  <c r="I9" s="1"/>
  <c r="B9" l="1"/>
  <c r="E24" s="1"/>
  <c r="E26"/>
</calcChain>
</file>

<file path=xl/sharedStrings.xml><?xml version="1.0" encoding="utf-8"?>
<sst xmlns="http://schemas.openxmlformats.org/spreadsheetml/2006/main" count="49" uniqueCount="46">
  <si>
    <t>ID</t>
  </si>
  <si>
    <t>Name</t>
  </si>
  <si>
    <t>Value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</si>
  <si>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</si>
  <si>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</si>
  <si>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</si>
  <si>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</si>
  <si>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</si>
  <si>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</si>
  <si>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</si>
  <si>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</si>
  <si>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</si>
  <si>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</si>
  <si>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</si>
  <si>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</si>
  <si>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</si>
  <si>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</si>
  <si>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T</t>
  </si>
  <si>
    <t>Drill</t>
  </si>
  <si>
    <t>Sell</t>
  </si>
  <si>
    <t>E</t>
  </si>
  <si>
    <t>Oil</t>
  </si>
  <si>
    <t>Dry</t>
  </si>
  <si>
    <t>Cost of Drilling</t>
  </si>
  <si>
    <t>Revenue if Oil</t>
  </si>
  <si>
    <t>Revenue if Dry</t>
  </si>
  <si>
    <t>Revenue if Sell</t>
  </si>
  <si>
    <t>Action</t>
  </si>
  <si>
    <t>Expected Payoff</t>
  </si>
  <si>
    <t>Data</t>
  </si>
  <si>
    <t>Probability Of Oil</t>
  </si>
  <si>
    <t>CostOfDrilling</t>
  </si>
  <si>
    <t>ProbabilityOfOil</t>
  </si>
  <si>
    <t>RevenueIfDry</t>
  </si>
  <si>
    <t>RevenueIfOil</t>
  </si>
  <si>
    <t>RevenueIfSell</t>
  </si>
  <si>
    <t>E18</t>
  </si>
  <si>
    <t>E22</t>
  </si>
  <si>
    <t>E20</t>
  </si>
  <si>
    <t>E19</t>
  </si>
  <si>
    <t>E21</t>
  </si>
  <si>
    <t>Range Name</t>
  </si>
  <si>
    <t>Cell</t>
  </si>
  <si>
    <t>E24</t>
  </si>
  <si>
    <t>ExpectedPayoff</t>
  </si>
  <si>
    <t>E26</t>
  </si>
</sst>
</file>

<file path=xl/styles.xml><?xml version="1.0" encoding="utf-8"?>
<styleSheet xmlns="http://schemas.openxmlformats.org/spreadsheetml/2006/main">
  <fonts count="4">
    <font>
      <sz val="9"/>
      <name val="Geneva"/>
    </font>
    <font>
      <sz val="8"/>
      <name val="Geneva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1"/>
    <xf numFmtId="0" fontId="2" fillId="3" borderId="1"/>
    <xf numFmtId="0" fontId="2" fillId="4" borderId="0"/>
    <xf numFmtId="0" fontId="3" fillId="5" borderId="1" applyFont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1" xfId="1"/>
    <xf numFmtId="0" fontId="2" fillId="3" borderId="1" xfId="2"/>
    <xf numFmtId="0" fontId="2" fillId="4" borderId="0" xfId="3"/>
    <xf numFmtId="0" fontId="3" fillId="5" borderId="1" xfId="4" applyFont="1"/>
    <xf numFmtId="0" fontId="2" fillId="5" borderId="1" xfId="4" applyFont="1"/>
  </cellXfs>
  <cellStyles count="5">
    <cellStyle name="Answer" xfId="1"/>
    <cellStyle name="Calculated" xfId="2"/>
    <cellStyle name="DataInput" xfId="3"/>
    <cellStyle name="Informational" xf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6</xdr:col>
      <xdr:colOff>9525</xdr:colOff>
      <xdr:row>5</xdr:row>
      <xdr:rowOff>0</xdr:rowOff>
    </xdr:to>
    <xdr:sp macro="" textlink="">
      <xdr:nvSpPr>
        <xdr:cNvPr id="4097" name="Oval 1"/>
        <xdr:cNvSpPr>
          <a:spLocks noChangeArrowheads="1"/>
        </xdr:cNvSpPr>
      </xdr:nvSpPr>
      <xdr:spPr bwMode="auto">
        <a:xfrm>
          <a:off x="1914525" y="666750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0</xdr:colOff>
      <xdr:row>4</xdr:row>
      <xdr:rowOff>85725</xdr:rowOff>
    </xdr:from>
    <xdr:to>
      <xdr:col>5</xdr:col>
      <xdr:colOff>0</xdr:colOff>
      <xdr:row>4</xdr:row>
      <xdr:rowOff>85725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847725" y="752475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4</xdr:row>
      <xdr:rowOff>85725</xdr:rowOff>
    </xdr:from>
    <xdr:to>
      <xdr:col>3</xdr:col>
      <xdr:colOff>0</xdr:colOff>
      <xdr:row>8</xdr:row>
      <xdr:rowOff>85725</xdr:rowOff>
    </xdr:to>
    <xdr:sp macro="" textlink="">
      <xdr:nvSpPr>
        <xdr:cNvPr id="4099" name="Line 3"/>
        <xdr:cNvSpPr>
          <a:spLocks noChangeShapeType="1"/>
        </xdr:cNvSpPr>
      </xdr:nvSpPr>
      <xdr:spPr bwMode="auto">
        <a:xfrm flipV="1">
          <a:off x="666750" y="752475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>
          <a:off x="1914525" y="19716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12</xdr:row>
      <xdr:rowOff>85725</xdr:rowOff>
    </xdr:from>
    <xdr:to>
      <xdr:col>9</xdr:col>
      <xdr:colOff>0</xdr:colOff>
      <xdr:row>12</xdr:row>
      <xdr:rowOff>85725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2047875" y="2057400"/>
          <a:ext cx="1228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3</xdr:col>
      <xdr:colOff>0</xdr:colOff>
      <xdr:row>12</xdr:row>
      <xdr:rowOff>85725</xdr:rowOff>
    </xdr:from>
    <xdr:to>
      <xdr:col>5</xdr:col>
      <xdr:colOff>0</xdr:colOff>
      <xdr:row>12</xdr:row>
      <xdr:rowOff>85725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>
          <a:off x="847725" y="205740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8</xdr:row>
      <xdr:rowOff>85725</xdr:rowOff>
    </xdr:from>
    <xdr:to>
      <xdr:col>3</xdr:col>
      <xdr:colOff>0</xdr:colOff>
      <xdr:row>12</xdr:row>
      <xdr:rowOff>85725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>
          <a:off x="666750" y="1400175"/>
          <a:ext cx="1809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>
          <a:off x="3276600" y="3333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2</xdr:row>
      <xdr:rowOff>76200</xdr:rowOff>
    </xdr:from>
    <xdr:to>
      <xdr:col>9</xdr:col>
      <xdr:colOff>0</xdr:colOff>
      <xdr:row>2</xdr:row>
      <xdr:rowOff>76200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>
          <a:off x="2228850" y="40957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2</xdr:row>
      <xdr:rowOff>76200</xdr:rowOff>
    </xdr:from>
    <xdr:to>
      <xdr:col>7</xdr:col>
      <xdr:colOff>0</xdr:colOff>
      <xdr:row>4</xdr:row>
      <xdr:rowOff>85725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 flipV="1">
          <a:off x="2047875" y="409575"/>
          <a:ext cx="1809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>
          <a:off x="3276600" y="11525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7</xdr:row>
      <xdr:rowOff>85725</xdr:rowOff>
    </xdr:from>
    <xdr:to>
      <xdr:col>9</xdr:col>
      <xdr:colOff>0</xdr:colOff>
      <xdr:row>7</xdr:row>
      <xdr:rowOff>85725</xdr:rowOff>
    </xdr:to>
    <xdr:sp macro="" textlink="">
      <xdr:nvSpPr>
        <xdr:cNvPr id="4108" name="Line 12"/>
        <xdr:cNvSpPr>
          <a:spLocks noChangeShapeType="1"/>
        </xdr:cNvSpPr>
      </xdr:nvSpPr>
      <xdr:spPr bwMode="auto">
        <a:xfrm>
          <a:off x="2228850" y="12382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4</xdr:row>
      <xdr:rowOff>85725</xdr:rowOff>
    </xdr:from>
    <xdr:to>
      <xdr:col>7</xdr:col>
      <xdr:colOff>0</xdr:colOff>
      <xdr:row>7</xdr:row>
      <xdr:rowOff>85725</xdr:rowOff>
    </xdr:to>
    <xdr:sp macro="" textlink="">
      <xdr:nvSpPr>
        <xdr:cNvPr id="4109" name="Line 13"/>
        <xdr:cNvSpPr>
          <a:spLocks noChangeShapeType="1"/>
        </xdr:cNvSpPr>
      </xdr:nvSpPr>
      <xdr:spPr bwMode="auto">
        <a:xfrm>
          <a:off x="2047875" y="752475"/>
          <a:ext cx="1809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9525</xdr:colOff>
      <xdr:row>9</xdr:row>
      <xdr:rowOff>0</xdr:rowOff>
    </xdr:to>
    <xdr:sp macro="" textlink="">
      <xdr:nvSpPr>
        <xdr:cNvPr id="4110" name="Rectangle 14"/>
        <xdr:cNvSpPr>
          <a:spLocks noChangeArrowheads="1"/>
        </xdr:cNvSpPr>
      </xdr:nvSpPr>
      <xdr:spPr bwMode="auto">
        <a:xfrm>
          <a:off x="533400" y="1314450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0</xdr:col>
      <xdr:colOff>0</xdr:colOff>
      <xdr:row>8</xdr:row>
      <xdr:rowOff>85725</xdr:rowOff>
    </xdr:from>
    <xdr:to>
      <xdr:col>1</xdr:col>
      <xdr:colOff>0</xdr:colOff>
      <xdr:row>8</xdr:row>
      <xdr:rowOff>85725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0" y="140017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1005"/>
  <sheetViews>
    <sheetView tabSelected="1" workbookViewId="0"/>
  </sheetViews>
  <sheetFormatPr defaultColWidth="10.85546875" defaultRowHeight="12.75"/>
  <cols>
    <col min="1" max="1" width="8" style="1" customWidth="1"/>
    <col min="2" max="2" width="1.85546875" style="1" customWidth="1"/>
    <col min="3" max="3" width="2.85546875" style="1" customWidth="1"/>
    <col min="4" max="4" width="7.85546875" style="1" customWidth="1"/>
    <col min="5" max="5" width="8.140625" style="1" customWidth="1"/>
    <col min="6" max="6" width="1.85546875" style="1" customWidth="1"/>
    <col min="7" max="7" width="2.85546875" style="1" customWidth="1"/>
    <col min="8" max="9" width="7.85546875" style="1" customWidth="1"/>
    <col min="10" max="10" width="1.85546875" style="1" customWidth="1"/>
    <col min="11" max="11" width="7.85546875" style="1" customWidth="1"/>
    <col min="12" max="12" width="5.85546875" style="1" customWidth="1"/>
    <col min="13" max="13" width="15.42578125" style="1" bestFit="1" customWidth="1"/>
    <col min="14" max="14" width="4.42578125" style="1" bestFit="1" customWidth="1"/>
    <col min="15" max="16384" width="10.85546875" style="1"/>
  </cols>
  <sheetData>
    <row r="1" spans="1:14">
      <c r="H1" s="1">
        <f>ProbabilityOfOil</f>
        <v>0.25</v>
      </c>
    </row>
    <row r="2" spans="1:14">
      <c r="H2" s="1" t="s">
        <v>21</v>
      </c>
    </row>
    <row r="3" spans="1:14">
      <c r="K3" s="1">
        <f>SUM(H4,D6)</f>
        <v>700</v>
      </c>
      <c r="M3" s="10" t="s">
        <v>41</v>
      </c>
      <c r="N3" s="10" t="s">
        <v>42</v>
      </c>
    </row>
    <row r="4" spans="1:14">
      <c r="D4" s="1" t="s">
        <v>18</v>
      </c>
      <c r="H4" s="1">
        <f>RevenueIfOil</f>
        <v>800</v>
      </c>
      <c r="I4" s="1">
        <f>K3</f>
        <v>700</v>
      </c>
      <c r="M4" s="11" t="s">
        <v>27</v>
      </c>
      <c r="N4" s="11" t="s">
        <v>43</v>
      </c>
    </row>
    <row r="5" spans="1:14">
      <c r="M5" s="11" t="s">
        <v>31</v>
      </c>
      <c r="N5" s="11" t="s">
        <v>36</v>
      </c>
    </row>
    <row r="6" spans="1:14">
      <c r="D6" s="1">
        <f>-CostOfDrilling</f>
        <v>-100</v>
      </c>
      <c r="E6" s="1">
        <f>IF(ABS(1-SUM(H1,H6))&lt;=0.00001,SUM(H1*I4,H6*I9),NA())</f>
        <v>100</v>
      </c>
      <c r="H6" s="1">
        <f>1-ProbabilityOfOil</f>
        <v>0.75</v>
      </c>
      <c r="M6" s="11" t="s">
        <v>44</v>
      </c>
      <c r="N6" s="11" t="s">
        <v>45</v>
      </c>
    </row>
    <row r="7" spans="1:14">
      <c r="H7" s="1" t="s">
        <v>22</v>
      </c>
      <c r="M7" s="11" t="s">
        <v>32</v>
      </c>
      <c r="N7" s="11" t="s">
        <v>37</v>
      </c>
    </row>
    <row r="8" spans="1:14">
      <c r="A8" s="2"/>
      <c r="K8" s="1">
        <f>SUM(H9,D6)</f>
        <v>-100</v>
      </c>
      <c r="M8" s="11" t="s">
        <v>33</v>
      </c>
      <c r="N8" s="11" t="s">
        <v>40</v>
      </c>
    </row>
    <row r="9" spans="1:14">
      <c r="B9" s="1">
        <f>IF(A10=E6,1,IF(A10=E14,2))</f>
        <v>1</v>
      </c>
      <c r="H9" s="1">
        <f>RevenueIfDry</f>
        <v>0</v>
      </c>
      <c r="I9" s="1">
        <f>K8</f>
        <v>-100</v>
      </c>
      <c r="M9" s="11" t="s">
        <v>34</v>
      </c>
      <c r="N9" s="11" t="s">
        <v>39</v>
      </c>
    </row>
    <row r="10" spans="1:14">
      <c r="A10" s="1">
        <f>MAX(E6,E14)</f>
        <v>100</v>
      </c>
      <c r="M10" s="11" t="s">
        <v>35</v>
      </c>
      <c r="N10" s="11" t="s">
        <v>38</v>
      </c>
    </row>
    <row r="11" spans="1:14">
      <c r="M11" s="3"/>
      <c r="N11" s="3"/>
    </row>
    <row r="12" spans="1:14">
      <c r="D12" s="1" t="s">
        <v>19</v>
      </c>
      <c r="M12" s="3"/>
      <c r="N12" s="3"/>
    </row>
    <row r="13" spans="1:14">
      <c r="K13" s="1">
        <f>SUM(D14)</f>
        <v>90</v>
      </c>
      <c r="M13" s="3"/>
      <c r="N13" s="3"/>
    </row>
    <row r="14" spans="1:14">
      <c r="D14" s="1">
        <f>RevenueIfSell</f>
        <v>90</v>
      </c>
      <c r="E14" s="1">
        <f>K13</f>
        <v>90</v>
      </c>
    </row>
    <row r="17" spans="4:14">
      <c r="E17" s="4" t="s">
        <v>29</v>
      </c>
    </row>
    <row r="18" spans="4:14">
      <c r="D18" s="5" t="s">
        <v>23</v>
      </c>
      <c r="E18" s="9">
        <v>100</v>
      </c>
    </row>
    <row r="19" spans="4:14">
      <c r="D19" s="5" t="s">
        <v>24</v>
      </c>
      <c r="E19" s="9">
        <v>800</v>
      </c>
    </row>
    <row r="20" spans="4:14">
      <c r="D20" s="5" t="s">
        <v>26</v>
      </c>
      <c r="E20" s="9">
        <v>90</v>
      </c>
    </row>
    <row r="21" spans="4:14">
      <c r="D21" s="5" t="s">
        <v>25</v>
      </c>
      <c r="E21" s="9">
        <v>0</v>
      </c>
    </row>
    <row r="22" spans="4:14">
      <c r="D22" s="5" t="s">
        <v>30</v>
      </c>
      <c r="E22" s="9">
        <v>0.25</v>
      </c>
    </row>
    <row r="23" spans="4:14">
      <c r="D23" s="6"/>
    </row>
    <row r="24" spans="4:14">
      <c r="D24" s="5" t="s">
        <v>27</v>
      </c>
      <c r="E24" s="8" t="str">
        <f>IF(B9=1,"Drill","Sell")</f>
        <v>Drill</v>
      </c>
    </row>
    <row r="25" spans="4:14">
      <c r="D25" s="5"/>
    </row>
    <row r="26" spans="4:14">
      <c r="D26" s="5" t="s">
        <v>28</v>
      </c>
      <c r="E26" s="7">
        <f>A10</f>
        <v>100</v>
      </c>
    </row>
    <row r="27" spans="4:14">
      <c r="D27" s="5"/>
    </row>
    <row r="30" spans="4:14">
      <c r="N30"/>
    </row>
    <row r="31" spans="4:14">
      <c r="N31"/>
    </row>
    <row r="32" spans="4:14">
      <c r="N32"/>
    </row>
    <row r="33" spans="14:14">
      <c r="N33"/>
    </row>
    <row r="34" spans="14:14">
      <c r="N34"/>
    </row>
    <row r="35" spans="14:14">
      <c r="N35"/>
    </row>
    <row r="36" spans="14:14">
      <c r="N36"/>
    </row>
    <row r="37" spans="14:14">
      <c r="N37"/>
    </row>
    <row r="1000" spans="190:204">
      <c r="GH1000" s="1" t="s">
        <v>0</v>
      </c>
      <c r="GI1000" s="1" t="s">
        <v>1</v>
      </c>
      <c r="GJ1000" s="1" t="s">
        <v>2</v>
      </c>
      <c r="GK1000" s="1" t="s">
        <v>3</v>
      </c>
      <c r="GL1000" s="1" t="s">
        <v>4</v>
      </c>
      <c r="GM1000" s="1" t="s">
        <v>5</v>
      </c>
      <c r="GN1000" s="1" t="s">
        <v>6</v>
      </c>
      <c r="GO1000" s="1" t="s">
        <v>7</v>
      </c>
      <c r="GP1000" s="1" t="s">
        <v>8</v>
      </c>
      <c r="GQ1000" s="1" t="s">
        <v>9</v>
      </c>
      <c r="GR1000" s="1" t="s">
        <v>10</v>
      </c>
      <c r="GS1000" s="1" t="s">
        <v>11</v>
      </c>
      <c r="GT1000" s="1" t="s">
        <v>12</v>
      </c>
      <c r="GU1000" s="1" t="s">
        <v>13</v>
      </c>
      <c r="GV1000" s="1" t="s">
        <v>14</v>
      </c>
    </row>
    <row r="1001" spans="190:204">
      <c r="GH1001" s="1">
        <v>0</v>
      </c>
      <c r="GI1001" s="1" t="s">
        <v>15</v>
      </c>
      <c r="GJ1001" s="1">
        <v>0</v>
      </c>
      <c r="GK1001" s="1">
        <v>0</v>
      </c>
      <c r="GL1001" s="1">
        <v>0</v>
      </c>
      <c r="GM1001" s="1" t="s">
        <v>16</v>
      </c>
      <c r="GN1001" s="1">
        <v>2</v>
      </c>
      <c r="GO1001" s="1">
        <v>1</v>
      </c>
      <c r="GP1001" s="1">
        <v>2</v>
      </c>
      <c r="GQ1001" s="1">
        <v>0</v>
      </c>
      <c r="GR1001" s="1">
        <v>0</v>
      </c>
      <c r="GS1001" s="1">
        <v>0</v>
      </c>
      <c r="GT1001" s="1">
        <v>8</v>
      </c>
      <c r="GU1001" s="1">
        <v>1</v>
      </c>
      <c r="GV1001" s="1" t="b">
        <v>1</v>
      </c>
    </row>
    <row r="1002" spans="190:204">
      <c r="GH1002" s="1">
        <v>1</v>
      </c>
      <c r="GK1002" s="1">
        <v>0</v>
      </c>
      <c r="GL1002" s="1">
        <v>0</v>
      </c>
      <c r="GM1002" s="1" t="s">
        <v>20</v>
      </c>
      <c r="GN1002" s="1">
        <v>2</v>
      </c>
      <c r="GO1002" s="1">
        <v>3</v>
      </c>
      <c r="GP1002" s="1">
        <v>4</v>
      </c>
      <c r="GQ1002" s="1">
        <v>0</v>
      </c>
      <c r="GR1002" s="1">
        <v>0</v>
      </c>
      <c r="GS1002" s="1">
        <v>0</v>
      </c>
      <c r="GT1002" s="1">
        <v>4</v>
      </c>
      <c r="GU1002" s="1">
        <v>5</v>
      </c>
      <c r="GV1002" s="1" t="b">
        <v>1</v>
      </c>
    </row>
    <row r="1003" spans="190:204">
      <c r="GH1003" s="1">
        <v>2</v>
      </c>
      <c r="GK1003" s="1">
        <v>0</v>
      </c>
      <c r="GL1003" s="1">
        <v>0</v>
      </c>
      <c r="GM1003" s="1" t="s">
        <v>17</v>
      </c>
      <c r="GN1003" s="1">
        <v>0</v>
      </c>
      <c r="GO1003" s="1">
        <v>0</v>
      </c>
      <c r="GP1003" s="1">
        <v>0</v>
      </c>
      <c r="GQ1003" s="1">
        <v>0</v>
      </c>
      <c r="GR1003" s="1">
        <v>0</v>
      </c>
      <c r="GS1003" s="1">
        <v>0</v>
      </c>
      <c r="GT1003" s="1">
        <v>12</v>
      </c>
      <c r="GU1003" s="1">
        <v>5</v>
      </c>
      <c r="GV1003" s="1" t="b">
        <v>1</v>
      </c>
    </row>
    <row r="1004" spans="190:204">
      <c r="GH1004" s="1">
        <v>3</v>
      </c>
      <c r="GL1004" s="1">
        <v>1</v>
      </c>
      <c r="GM1004" s="1" t="s">
        <v>17</v>
      </c>
      <c r="GN1004" s="1">
        <v>0</v>
      </c>
      <c r="GO1004" s="1">
        <v>0</v>
      </c>
      <c r="GP1004" s="1">
        <v>0</v>
      </c>
      <c r="GQ1004" s="1">
        <v>0</v>
      </c>
      <c r="GR1004" s="1">
        <v>0</v>
      </c>
      <c r="GS1004" s="1">
        <v>0</v>
      </c>
      <c r="GT1004" s="1">
        <v>2</v>
      </c>
      <c r="GU1004" s="1">
        <v>9</v>
      </c>
      <c r="GV1004" s="1" t="b">
        <v>1</v>
      </c>
    </row>
    <row r="1005" spans="190:204">
      <c r="GH1005" s="1">
        <v>4</v>
      </c>
      <c r="GL1005" s="1">
        <v>1</v>
      </c>
      <c r="GM1005" s="1" t="s">
        <v>17</v>
      </c>
      <c r="GN1005" s="1">
        <v>0</v>
      </c>
      <c r="GO1005" s="1">
        <v>0</v>
      </c>
      <c r="GP1005" s="1">
        <v>0</v>
      </c>
      <c r="GQ1005" s="1">
        <v>0</v>
      </c>
      <c r="GR1005" s="1">
        <v>0</v>
      </c>
      <c r="GS1005" s="1">
        <v>0</v>
      </c>
      <c r="GT1005" s="1">
        <v>7</v>
      </c>
      <c r="GU1005" s="1">
        <v>9</v>
      </c>
      <c r="GV1005" s="1" t="b">
        <v>1</v>
      </c>
    </row>
  </sheetData>
  <phoneticPr fontId="1"/>
  <printOptions headings="1" gridLines="1"/>
  <pageMargins left="0.75" right="0.75" top="1" bottom="1" header="0.5" footer="0.5"/>
  <pageSetup paperSize="0" orientation="landscape" horizontalDpi="4294967292" verticalDpi="4294967292"/>
  <headerFooter alignWithMargins="0">
    <oddHeader>&amp;F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Decision Tree</vt:lpstr>
      <vt:lpstr>Action</vt:lpstr>
      <vt:lpstr>CostOfDrilling</vt:lpstr>
      <vt:lpstr>ExpectedPayoff</vt:lpstr>
      <vt:lpstr>'Decision Tree'!Print_Area</vt:lpstr>
      <vt:lpstr>ProbabilityOfOil</vt:lpstr>
      <vt:lpstr>RevenueIfDry</vt:lpstr>
      <vt:lpstr>RevenueIfOil</vt:lpstr>
      <vt:lpstr>RevenueIfSell</vt:lpstr>
      <vt:lpstr>'Decision Tree'!TreeData</vt:lpstr>
      <vt:lpstr>'Decision Tree'!TreeDiagBase</vt:lpstr>
      <vt:lpstr>'Decision Tree'!TreeDiagram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Hillier</dc:creator>
  <cp:lastModifiedBy>Thomas</cp:lastModifiedBy>
  <cp:lastPrinted>2003-11-26T01:05:21Z</cp:lastPrinted>
  <dcterms:created xsi:type="dcterms:W3CDTF">2001-09-29T17:59:58Z</dcterms:created>
  <dcterms:modified xsi:type="dcterms:W3CDTF">2008-03-24T00:11:16Z</dcterms:modified>
</cp:coreProperties>
</file>